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19035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D13" i="1" l="1"/>
  <c r="AD12" i="1"/>
  <c r="Q17" i="1"/>
  <c r="AD11" i="1" l="1"/>
  <c r="Q16" i="1"/>
  <c r="J18" i="1"/>
  <c r="AD10" i="1" l="1"/>
  <c r="J17" i="1"/>
  <c r="AD9" i="1"/>
  <c r="Q15" i="1"/>
  <c r="Q14" i="1"/>
  <c r="J16" i="1"/>
  <c r="AD8" i="1" l="1"/>
  <c r="Q13" i="1"/>
  <c r="AD7" i="1" l="1"/>
  <c r="Q11" i="1"/>
  <c r="Q12" i="1"/>
  <c r="J14" i="1"/>
  <c r="J15" i="1"/>
  <c r="AD6" i="1" l="1"/>
  <c r="Q10" i="1"/>
  <c r="J13" i="1"/>
  <c r="AD5" i="1" l="1"/>
  <c r="Q9" i="1"/>
  <c r="J11" i="1"/>
  <c r="J12" i="1"/>
  <c r="AD4" i="1" l="1"/>
  <c r="AD3" i="1"/>
  <c r="Q8" i="1"/>
  <c r="J10" i="1"/>
  <c r="Q7" i="1" l="1"/>
  <c r="J9" i="1"/>
  <c r="Q6" i="1" l="1"/>
  <c r="J8" i="1"/>
  <c r="Q5" i="1"/>
  <c r="J7" i="1"/>
  <c r="Q4" i="1"/>
  <c r="Q3" i="1"/>
  <c r="J6" i="1"/>
  <c r="J5" i="1"/>
  <c r="J4" i="1"/>
  <c r="J3" i="1"/>
  <c r="AD2" i="1"/>
  <c r="Q2" i="1"/>
  <c r="J2" i="1"/>
</calcChain>
</file>

<file path=xl/sharedStrings.xml><?xml version="1.0" encoding="utf-8"?>
<sst xmlns="http://schemas.openxmlformats.org/spreadsheetml/2006/main" count="75" uniqueCount="58">
  <si>
    <t>Opening</t>
  </si>
  <si>
    <t>2nd Weekend</t>
  </si>
  <si>
    <t>3rd Weekend</t>
  </si>
  <si>
    <t>4th Weekend</t>
  </si>
  <si>
    <t>5th Weekend</t>
  </si>
  <si>
    <t>6th Weekend</t>
  </si>
  <si>
    <t>7th Weekend</t>
  </si>
  <si>
    <t>8th Weekend</t>
  </si>
  <si>
    <t>9th Weekend</t>
  </si>
  <si>
    <t>10th Weekend</t>
  </si>
  <si>
    <t>11th Weekend</t>
  </si>
  <si>
    <t>12th Weekend</t>
  </si>
  <si>
    <t>13th Weekend</t>
  </si>
  <si>
    <t>14th Weekend</t>
  </si>
  <si>
    <t>15th Weekend</t>
  </si>
  <si>
    <t>16th Weekend</t>
  </si>
  <si>
    <t>RT</t>
  </si>
  <si>
    <t>CS</t>
  </si>
  <si>
    <t>A</t>
  </si>
  <si>
    <t>Multiplier</t>
  </si>
  <si>
    <t>&lt;=59%</t>
  </si>
  <si>
    <t>&lt;=C+</t>
  </si>
  <si>
    <t>&lt;=1.74</t>
  </si>
  <si>
    <t>&lt;=2.49</t>
  </si>
  <si>
    <t>60%-79%</t>
  </si>
  <si>
    <t>B- - B+</t>
  </si>
  <si>
    <t>1.75-1.84</t>
  </si>
  <si>
    <t>2.50-2.74</t>
  </si>
  <si>
    <t>2.50-2.99</t>
  </si>
  <si>
    <t>&gt;=80%</t>
  </si>
  <si>
    <t>&gt;=A-</t>
  </si>
  <si>
    <t>&gt;=1.85</t>
  </si>
  <si>
    <t>&gt;=2.75</t>
  </si>
  <si>
    <t>&gt;=3.00</t>
  </si>
  <si>
    <t>Avengers: Age of Ultron</t>
  </si>
  <si>
    <t>Pitch Perfect 2</t>
  </si>
  <si>
    <t>Mad Max: Fury Road</t>
  </si>
  <si>
    <t>A-</t>
  </si>
  <si>
    <t>B+</t>
  </si>
  <si>
    <t>Tomorrowland</t>
  </si>
  <si>
    <t>B</t>
  </si>
  <si>
    <t>San Andreas</t>
  </si>
  <si>
    <t>Spy</t>
  </si>
  <si>
    <t>Jurassic World</t>
  </si>
  <si>
    <t>Inside Out</t>
  </si>
  <si>
    <t>Ted 2</t>
  </si>
  <si>
    <t>Terminator: Genisys</t>
  </si>
  <si>
    <t>Magic Mike XXL</t>
  </si>
  <si>
    <t>Minions</t>
  </si>
  <si>
    <t>Ant-Man</t>
  </si>
  <si>
    <t>Trainwreck</t>
  </si>
  <si>
    <t>Mission: Impossible - Rogue Nation</t>
  </si>
  <si>
    <t>close</t>
  </si>
  <si>
    <t>Fantastic Four</t>
  </si>
  <si>
    <t>C-</t>
  </si>
  <si>
    <t>Straight Outta Compton</t>
  </si>
  <si>
    <t>Date</t>
  </si>
  <si>
    <t>17th Weekend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</si>
</sst>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m/d;@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left"/>
    </xf>
    <xf numFmtId="164" fontId="2" fillId="0" borderId="2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9" fontId="5" fillId="2" borderId="12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165" fontId="6" fillId="0" borderId="8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2" fontId="6" fillId="3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2" fontId="7" fillId="3" borderId="15" xfId="0" applyNumberFormat="1" applyFont="1" applyFill="1" applyBorder="1" applyAlignment="1">
      <alignment horizontal="center"/>
    </xf>
    <xf numFmtId="9" fontId="7" fillId="3" borderId="3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2" fontId="7" fillId="3" borderId="0" xfId="0" applyNumberFormat="1" applyFont="1" applyFill="1" applyBorder="1" applyAlignment="1">
      <alignment horizontal="center"/>
    </xf>
    <xf numFmtId="165" fontId="6" fillId="0" borderId="6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10" fillId="0" borderId="8" xfId="0" applyNumberFormat="1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64" fontId="7" fillId="3" borderId="7" xfId="0" applyNumberFormat="1" applyFont="1" applyFill="1" applyBorder="1" applyAlignment="1">
      <alignment horizontal="center"/>
    </xf>
    <xf numFmtId="9" fontId="7" fillId="3" borderId="5" xfId="0" applyNumberFormat="1" applyFont="1" applyFill="1" applyBorder="1" applyAlignment="1">
      <alignment horizontal="center"/>
    </xf>
    <xf numFmtId="166" fontId="8" fillId="2" borderId="16" xfId="0" applyNumberFormat="1" applyFont="1" applyFill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15" xfId="0" applyNumberFormat="1" applyFont="1" applyFill="1" applyBorder="1" applyAlignment="1">
      <alignment horizontal="center"/>
    </xf>
    <xf numFmtId="166" fontId="4" fillId="0" borderId="17" xfId="0" applyNumberFormat="1" applyFont="1" applyFill="1" applyBorder="1" applyAlignment="1">
      <alignment horizontal="center"/>
    </xf>
    <xf numFmtId="2" fontId="7" fillId="3" borderId="6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64" fontId="5" fillId="2" borderId="1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2"/>
  <sheetViews>
    <sheetView tabSelected="1" zoomScale="85" zoomScaleNormal="85" workbookViewId="0">
      <pane xSplit="1" topLeftCell="B1" activePane="topRight" state="frozen"/>
      <selection pane="topRight" activeCell="J40" sqref="J40"/>
    </sheetView>
  </sheetViews>
  <sheetFormatPr defaultRowHeight="12.75" x14ac:dyDescent="0.2"/>
  <cols>
    <col min="1" max="1" width="35.28515625" style="2" bestFit="1" customWidth="1"/>
    <col min="2" max="2" width="7.140625" style="47" customWidth="1"/>
    <col min="3" max="3" width="9.28515625" style="19" bestFit="1" customWidth="1"/>
    <col min="4" max="4" width="7" style="3" bestFit="1" customWidth="1"/>
    <col min="5" max="7" width="6.28515625" style="3" customWidth="1"/>
    <col min="8" max="8" width="7.28515625" style="3" customWidth="1"/>
    <col min="9" max="9" width="6.28515625" style="3" customWidth="1"/>
    <col min="10" max="10" width="8.7109375" style="21" bestFit="1" customWidth="1"/>
    <col min="11" max="11" width="6.28515625" style="3" customWidth="1"/>
    <col min="12" max="12" width="7.28515625" style="3" customWidth="1"/>
    <col min="13" max="14" width="6.28515625" style="3" customWidth="1"/>
    <col min="15" max="15" width="7.28515625" style="3" customWidth="1"/>
    <col min="16" max="16" width="6.28515625" style="3" customWidth="1"/>
    <col min="17" max="17" width="8.7109375" style="21" bestFit="1" customWidth="1"/>
    <col min="18" max="18" width="6.28515625" style="3" customWidth="1"/>
    <col min="19" max="19" width="7.28515625" style="3" customWidth="1"/>
    <col min="20" max="21" width="6.28515625" style="3" customWidth="1"/>
    <col min="22" max="22" width="7.28515625" style="3" customWidth="1"/>
    <col min="23" max="24" width="6.28515625" style="3" customWidth="1"/>
    <col min="25" max="25" width="7.28515625" style="3" customWidth="1"/>
    <col min="26" max="27" width="6.28515625" style="3" customWidth="1"/>
    <col min="28" max="28" width="7.28515625" style="3" customWidth="1"/>
    <col min="29" max="29" width="6.28515625" style="3" customWidth="1"/>
    <col min="30" max="30" width="8.7109375" style="21" bestFit="1" customWidth="1"/>
    <col min="31" max="31" width="6.28515625" style="3" customWidth="1"/>
    <col min="32" max="32" width="7.28515625" style="39" customWidth="1"/>
    <col min="33" max="33" width="6.28515625" style="3" customWidth="1"/>
    <col min="34" max="34" width="6.28515625" style="1" customWidth="1"/>
    <col min="35" max="35" width="7.28515625" style="40" customWidth="1"/>
    <col min="36" max="37" width="6.28515625" style="1" customWidth="1"/>
    <col min="38" max="38" width="7.28515625" style="40" customWidth="1"/>
    <col min="39" max="40" width="6.28515625" style="1" customWidth="1"/>
    <col min="41" max="41" width="7.28515625" style="40" customWidth="1"/>
    <col min="42" max="43" width="6.28515625" style="1" customWidth="1"/>
    <col min="44" max="44" width="7.28515625" style="40" customWidth="1"/>
    <col min="45" max="46" width="6.28515625" style="1" customWidth="1"/>
    <col min="47" max="47" width="7.28515625" style="40" customWidth="1"/>
    <col min="48" max="49" width="6.28515625" style="1" customWidth="1"/>
    <col min="50" max="50" width="7.28515625" style="40" customWidth="1"/>
    <col min="51" max="52" width="6.28515625" style="1" customWidth="1"/>
    <col min="53" max="53" width="7.28515625" style="40" customWidth="1"/>
    <col min="54" max="55" width="6.28515625" style="1" customWidth="1"/>
    <col min="56" max="56" width="7.28515625" style="40" customWidth="1"/>
    <col min="57" max="58" width="6.28515625" style="1" customWidth="1"/>
    <col min="59" max="59" width="7.28515625" style="40" customWidth="1"/>
    <col min="60" max="60" width="6.28515625" style="1" customWidth="1"/>
    <col min="61" max="16384" width="9.140625" style="1"/>
  </cols>
  <sheetData>
    <row r="1" spans="1:60" x14ac:dyDescent="0.2">
      <c r="B1" s="46" t="s">
        <v>56</v>
      </c>
      <c r="C1" s="18" t="s">
        <v>16</v>
      </c>
      <c r="D1" s="17" t="s">
        <v>17</v>
      </c>
      <c r="E1" s="51" t="s">
        <v>0</v>
      </c>
      <c r="F1" s="52"/>
      <c r="G1" s="53" t="s">
        <v>1</v>
      </c>
      <c r="H1" s="53"/>
      <c r="I1" s="54"/>
      <c r="J1" s="20" t="s">
        <v>19</v>
      </c>
      <c r="K1" s="55" t="s">
        <v>2</v>
      </c>
      <c r="L1" s="53"/>
      <c r="M1" s="54"/>
      <c r="N1" s="55" t="s">
        <v>3</v>
      </c>
      <c r="O1" s="53"/>
      <c r="P1" s="54"/>
      <c r="Q1" s="20" t="s">
        <v>19</v>
      </c>
      <c r="R1" s="55" t="s">
        <v>4</v>
      </c>
      <c r="S1" s="53"/>
      <c r="T1" s="54"/>
      <c r="U1" s="55" t="s">
        <v>5</v>
      </c>
      <c r="V1" s="53"/>
      <c r="W1" s="54"/>
      <c r="X1" s="55" t="s">
        <v>6</v>
      </c>
      <c r="Y1" s="53"/>
      <c r="Z1" s="54"/>
      <c r="AA1" s="55" t="s">
        <v>7</v>
      </c>
      <c r="AB1" s="53"/>
      <c r="AC1" s="54"/>
      <c r="AD1" s="20" t="s">
        <v>19</v>
      </c>
      <c r="AE1" s="55" t="s">
        <v>8</v>
      </c>
      <c r="AF1" s="53"/>
      <c r="AG1" s="54"/>
      <c r="AH1" s="55" t="s">
        <v>9</v>
      </c>
      <c r="AI1" s="53"/>
      <c r="AJ1" s="54"/>
      <c r="AK1" s="55" t="s">
        <v>10</v>
      </c>
      <c r="AL1" s="53"/>
      <c r="AM1" s="54"/>
      <c r="AN1" s="55" t="s">
        <v>11</v>
      </c>
      <c r="AO1" s="53"/>
      <c r="AP1" s="53"/>
      <c r="AQ1" s="51" t="s">
        <v>12</v>
      </c>
      <c r="AR1" s="56"/>
      <c r="AS1" s="52"/>
      <c r="AT1" s="51" t="s">
        <v>13</v>
      </c>
      <c r="AU1" s="56"/>
      <c r="AV1" s="52"/>
      <c r="AW1" s="51" t="s">
        <v>14</v>
      </c>
      <c r="AX1" s="56"/>
      <c r="AY1" s="52"/>
      <c r="AZ1" s="51" t="s">
        <v>15</v>
      </c>
      <c r="BA1" s="56"/>
      <c r="BB1" s="52"/>
      <c r="BC1" s="51" t="s">
        <v>15</v>
      </c>
      <c r="BD1" s="56"/>
      <c r="BE1" s="52"/>
      <c r="BF1" s="51" t="s">
        <v>57</v>
      </c>
      <c r="BG1" s="56"/>
      <c r="BH1" s="52"/>
    </row>
    <row r="2" spans="1:60" x14ac:dyDescent="0.2">
      <c r="A2" s="4" t="s">
        <v>34</v>
      </c>
      <c r="B2" s="48">
        <v>42125</v>
      </c>
      <c r="C2" s="23">
        <v>0.75</v>
      </c>
      <c r="D2" s="31" t="s">
        <v>18</v>
      </c>
      <c r="E2" s="7">
        <v>191.3</v>
      </c>
      <c r="F2" s="6">
        <v>191.3</v>
      </c>
      <c r="G2" s="8">
        <v>77.7</v>
      </c>
      <c r="H2" s="30">
        <v>-0.59399999999999997</v>
      </c>
      <c r="I2" s="5">
        <v>313.39999999999998</v>
      </c>
      <c r="J2" s="29">
        <f t="shared" ref="J2:J18" si="0">SUM(I2/E2)</f>
        <v>1.6382645060115</v>
      </c>
      <c r="K2" s="9">
        <v>38.9</v>
      </c>
      <c r="L2" s="30">
        <v>-0.5</v>
      </c>
      <c r="M2" s="5">
        <v>372.3</v>
      </c>
      <c r="N2" s="9">
        <v>21.7</v>
      </c>
      <c r="O2" s="30">
        <v>-0.442</v>
      </c>
      <c r="P2" s="5">
        <v>404.9</v>
      </c>
      <c r="Q2" s="32">
        <f t="shared" ref="Q2:Q17" si="1">SUM(P2/E2)</f>
        <v>2.1165708311552534</v>
      </c>
      <c r="R2" s="9">
        <v>11.4</v>
      </c>
      <c r="S2" s="30">
        <v>-0.47399999999999998</v>
      </c>
      <c r="T2" s="5">
        <v>427.6</v>
      </c>
      <c r="U2" s="9">
        <v>6.3</v>
      </c>
      <c r="V2" s="30">
        <v>-0.44400000000000001</v>
      </c>
      <c r="W2" s="5">
        <v>438.2</v>
      </c>
      <c r="X2" s="9">
        <v>3.7</v>
      </c>
      <c r="Y2" s="30">
        <v>-0.42</v>
      </c>
      <c r="Z2" s="5">
        <v>444.8</v>
      </c>
      <c r="AA2" s="9">
        <v>2.8</v>
      </c>
      <c r="AB2" s="30">
        <v>-0.22500000000000001</v>
      </c>
      <c r="AC2" s="5">
        <v>449.4</v>
      </c>
      <c r="AD2" s="32">
        <f t="shared" ref="AD2:AD13" si="2">SUM(AC2/E2)</f>
        <v>2.3491897543125977</v>
      </c>
      <c r="AE2" s="9">
        <v>1.7</v>
      </c>
      <c r="AF2" s="30">
        <v>-0.40699999999999997</v>
      </c>
      <c r="AG2" s="5">
        <v>452.5</v>
      </c>
      <c r="AH2" s="9">
        <v>0.9</v>
      </c>
      <c r="AI2" s="30">
        <v>-0.47499999999999998</v>
      </c>
      <c r="AJ2" s="5">
        <v>454</v>
      </c>
      <c r="AK2" s="9">
        <v>0.5</v>
      </c>
      <c r="AL2" s="30">
        <v>-0.48599999999999999</v>
      </c>
      <c r="AM2" s="5">
        <v>455.2</v>
      </c>
      <c r="AN2" s="9">
        <v>0.5</v>
      </c>
      <c r="AO2" s="41">
        <v>2.7E-2</v>
      </c>
      <c r="AP2" s="10">
        <v>456</v>
      </c>
      <c r="AQ2" s="7">
        <v>0.3</v>
      </c>
      <c r="AR2" s="33">
        <v>-0.29499999999999998</v>
      </c>
      <c r="AS2" s="6">
        <v>456.6</v>
      </c>
      <c r="AT2" s="7">
        <v>0.2</v>
      </c>
      <c r="AU2" s="33">
        <v>-0.48899999999999999</v>
      </c>
      <c r="AV2" s="6">
        <v>456.9</v>
      </c>
      <c r="AW2" s="7">
        <v>0.1</v>
      </c>
      <c r="AX2" s="33">
        <v>-0.27700000000000002</v>
      </c>
      <c r="AY2" s="6">
        <v>457.2</v>
      </c>
      <c r="AZ2" s="7">
        <v>0.1</v>
      </c>
      <c r="BA2" s="33">
        <v>-0.13200000000000001</v>
      </c>
      <c r="BB2" s="6">
        <v>457.4</v>
      </c>
      <c r="BC2" s="7">
        <v>0.1</v>
      </c>
      <c r="BD2" s="33">
        <v>-0.23599999999999999</v>
      </c>
      <c r="BE2" s="6">
        <v>457.5</v>
      </c>
      <c r="BF2" s="7">
        <v>0.2</v>
      </c>
      <c r="BG2" s="42">
        <v>1.655</v>
      </c>
      <c r="BH2" s="6">
        <v>457.7</v>
      </c>
    </row>
    <row r="3" spans="1:60" x14ac:dyDescent="0.2">
      <c r="A3" s="4" t="s">
        <v>35</v>
      </c>
      <c r="B3" s="48">
        <v>42139</v>
      </c>
      <c r="C3" s="23">
        <v>0.68</v>
      </c>
      <c r="D3" s="31" t="s">
        <v>37</v>
      </c>
      <c r="E3" s="7">
        <v>69.2</v>
      </c>
      <c r="F3" s="6">
        <v>69.2</v>
      </c>
      <c r="G3" s="11">
        <v>30.8</v>
      </c>
      <c r="H3" s="33">
        <v>-0.55500000000000005</v>
      </c>
      <c r="I3" s="6">
        <v>118.3</v>
      </c>
      <c r="J3" s="29">
        <f t="shared" si="0"/>
        <v>1.7095375722543351</v>
      </c>
      <c r="K3" s="7">
        <v>14.8</v>
      </c>
      <c r="L3" s="33">
        <v>-0.51900000000000002</v>
      </c>
      <c r="M3" s="6">
        <v>147.5</v>
      </c>
      <c r="N3" s="7">
        <v>7.6</v>
      </c>
      <c r="O3" s="33">
        <v>-0.48899999999999999</v>
      </c>
      <c r="P3" s="6">
        <v>160.9</v>
      </c>
      <c r="Q3" s="32">
        <f t="shared" si="1"/>
        <v>2.3251445086705202</v>
      </c>
      <c r="R3" s="7">
        <v>6.4</v>
      </c>
      <c r="S3" s="33">
        <v>-0.155</v>
      </c>
      <c r="T3" s="6">
        <v>171.1</v>
      </c>
      <c r="U3" s="7">
        <v>3.5</v>
      </c>
      <c r="V3" s="33">
        <v>-0.45</v>
      </c>
      <c r="W3" s="6">
        <v>177.7</v>
      </c>
      <c r="X3" s="7">
        <v>1.5</v>
      </c>
      <c r="Y3" s="33">
        <v>-0.58399999999999996</v>
      </c>
      <c r="Z3" s="6">
        <v>181.1</v>
      </c>
      <c r="AA3" s="7">
        <v>0.6</v>
      </c>
      <c r="AB3" s="33">
        <v>-0.61199999999999999</v>
      </c>
      <c r="AC3" s="6">
        <v>182.3</v>
      </c>
      <c r="AD3" s="24">
        <f t="shared" si="2"/>
        <v>2.6343930635838149</v>
      </c>
      <c r="AE3" s="7">
        <v>0.3</v>
      </c>
      <c r="AF3" s="33">
        <v>-0.51700000000000002</v>
      </c>
      <c r="AG3" s="6">
        <v>183.1</v>
      </c>
      <c r="AH3" s="7">
        <v>0.2</v>
      </c>
      <c r="AI3" s="33">
        <v>-0.27800000000000002</v>
      </c>
      <c r="AJ3" s="6">
        <v>183.4</v>
      </c>
      <c r="AK3" s="7">
        <v>0.1</v>
      </c>
      <c r="AL3" s="33">
        <v>-0.33500000000000002</v>
      </c>
      <c r="AM3" s="6">
        <v>183.7</v>
      </c>
      <c r="AN3" s="7" t="s">
        <v>52</v>
      </c>
      <c r="AO3" s="33"/>
      <c r="AP3" s="12"/>
      <c r="AQ3" s="7"/>
      <c r="AR3" s="33"/>
      <c r="AS3" s="6"/>
      <c r="AT3" s="7"/>
      <c r="AU3" s="33"/>
      <c r="AV3" s="6"/>
      <c r="AW3" s="7"/>
      <c r="AX3" s="33"/>
      <c r="AY3" s="6"/>
      <c r="AZ3" s="7"/>
      <c r="BA3" s="33"/>
      <c r="BB3" s="6"/>
      <c r="BC3" s="7"/>
      <c r="BD3" s="33"/>
      <c r="BE3" s="6"/>
      <c r="BF3" s="7"/>
      <c r="BG3" s="33"/>
      <c r="BH3" s="6"/>
    </row>
    <row r="4" spans="1:60" x14ac:dyDescent="0.2">
      <c r="A4" s="4" t="s">
        <v>36</v>
      </c>
      <c r="B4" s="48">
        <v>42139</v>
      </c>
      <c r="C4" s="35">
        <v>0.99</v>
      </c>
      <c r="D4" s="22" t="s">
        <v>38</v>
      </c>
      <c r="E4" s="7">
        <v>45.4</v>
      </c>
      <c r="F4" s="6">
        <v>45.4</v>
      </c>
      <c r="G4" s="11">
        <v>24.6</v>
      </c>
      <c r="H4" s="33">
        <v>-0.45800000000000002</v>
      </c>
      <c r="I4" s="6">
        <v>88.1</v>
      </c>
      <c r="J4" s="34">
        <f t="shared" si="0"/>
        <v>1.9405286343612334</v>
      </c>
      <c r="K4" s="7">
        <v>14.2</v>
      </c>
      <c r="L4" s="33">
        <v>-0.42499999999999999</v>
      </c>
      <c r="M4" s="6">
        <v>116.5</v>
      </c>
      <c r="N4" s="7">
        <v>7.8</v>
      </c>
      <c r="O4" s="33">
        <v>-0.44800000000000001</v>
      </c>
      <c r="P4" s="6">
        <v>130.69999999999999</v>
      </c>
      <c r="Q4" s="37">
        <f t="shared" si="1"/>
        <v>2.8788546255506606</v>
      </c>
      <c r="R4" s="7">
        <v>4.0999999999999996</v>
      </c>
      <c r="S4" s="33">
        <v>-0.48099999999999998</v>
      </c>
      <c r="T4" s="6">
        <v>138.5</v>
      </c>
      <c r="U4" s="7">
        <v>3</v>
      </c>
      <c r="V4" s="33">
        <v>-0.254</v>
      </c>
      <c r="W4" s="6">
        <v>143.80000000000001</v>
      </c>
      <c r="X4" s="7">
        <v>1.8</v>
      </c>
      <c r="Y4" s="33">
        <v>-0.41799999999999998</v>
      </c>
      <c r="Z4" s="6">
        <v>147.1</v>
      </c>
      <c r="AA4" s="7">
        <v>1</v>
      </c>
      <c r="AB4" s="33">
        <v>-0.42399999999999999</v>
      </c>
      <c r="AC4" s="6">
        <v>149</v>
      </c>
      <c r="AD4" s="37">
        <f t="shared" si="2"/>
        <v>3.2819383259911894</v>
      </c>
      <c r="AE4" s="7">
        <v>0.6</v>
      </c>
      <c r="AF4" s="33">
        <v>-0.39300000000000002</v>
      </c>
      <c r="AG4" s="6">
        <v>150.30000000000001</v>
      </c>
      <c r="AH4" s="7">
        <v>0.4</v>
      </c>
      <c r="AI4" s="33">
        <v>-0.377</v>
      </c>
      <c r="AJ4" s="6">
        <v>151</v>
      </c>
      <c r="AK4" s="7">
        <v>0.4</v>
      </c>
      <c r="AL4" s="42">
        <v>8.7999999999999995E-2</v>
      </c>
      <c r="AM4" s="6">
        <v>151.6</v>
      </c>
      <c r="AN4" s="7">
        <v>0.3</v>
      </c>
      <c r="AO4" s="33">
        <v>-0.27700000000000002</v>
      </c>
      <c r="AP4" s="12">
        <v>152.19999999999999</v>
      </c>
      <c r="AQ4" s="7">
        <v>0.2</v>
      </c>
      <c r="AR4" s="33">
        <v>-0.45</v>
      </c>
      <c r="AS4" s="6">
        <v>152.5</v>
      </c>
      <c r="AT4" s="7">
        <v>0.1</v>
      </c>
      <c r="AU4" s="33">
        <v>-0.26600000000000001</v>
      </c>
      <c r="AV4" s="6">
        <v>152.69999999999999</v>
      </c>
      <c r="AW4" s="7">
        <v>0.1</v>
      </c>
      <c r="AX4" s="33">
        <v>-0.35</v>
      </c>
      <c r="AY4" s="6">
        <v>152.9</v>
      </c>
      <c r="AZ4" s="7">
        <v>0.1</v>
      </c>
      <c r="BA4" s="42">
        <v>9.0999999999999998E-2</v>
      </c>
      <c r="BB4" s="6">
        <v>153</v>
      </c>
      <c r="BC4" s="7"/>
      <c r="BD4" s="33"/>
      <c r="BE4" s="6"/>
      <c r="BF4" s="7"/>
      <c r="BG4" s="33"/>
      <c r="BH4" s="6"/>
    </row>
    <row r="5" spans="1:60" x14ac:dyDescent="0.2">
      <c r="A5" s="4" t="s">
        <v>39</v>
      </c>
      <c r="B5" s="48">
        <v>42146</v>
      </c>
      <c r="C5" s="36">
        <v>0.49</v>
      </c>
      <c r="D5" s="22" t="s">
        <v>40</v>
      </c>
      <c r="E5" s="7">
        <v>33</v>
      </c>
      <c r="F5" s="6">
        <v>33</v>
      </c>
      <c r="G5" s="11">
        <v>14.3</v>
      </c>
      <c r="H5" s="33">
        <v>-0.56699999999999995</v>
      </c>
      <c r="I5" s="6">
        <v>63.7</v>
      </c>
      <c r="J5" s="34">
        <f t="shared" si="0"/>
        <v>1.9303030303030304</v>
      </c>
      <c r="K5" s="7">
        <v>7.2</v>
      </c>
      <c r="L5" s="33">
        <v>-0.497</v>
      </c>
      <c r="M5" s="6">
        <v>76.400000000000006</v>
      </c>
      <c r="N5" s="7">
        <v>3.5</v>
      </c>
      <c r="O5" s="33">
        <v>-0.51500000000000001</v>
      </c>
      <c r="P5" s="6">
        <v>83.7</v>
      </c>
      <c r="Q5" s="24">
        <f t="shared" si="1"/>
        <v>2.5363636363636366</v>
      </c>
      <c r="R5" s="7">
        <v>2.2000000000000002</v>
      </c>
      <c r="S5" s="33">
        <v>-0.36499999999999999</v>
      </c>
      <c r="T5" s="6">
        <v>87.9</v>
      </c>
      <c r="U5" s="7">
        <v>1.1000000000000001</v>
      </c>
      <c r="V5" s="33">
        <v>-0.52500000000000002</v>
      </c>
      <c r="W5" s="6">
        <v>90.2</v>
      </c>
      <c r="X5" s="7">
        <v>0.4</v>
      </c>
      <c r="Y5" s="33">
        <v>-0.63600000000000001</v>
      </c>
      <c r="Z5" s="6">
        <v>91</v>
      </c>
      <c r="AA5" s="7">
        <v>0.2</v>
      </c>
      <c r="AB5" s="33">
        <v>-0.51200000000000001</v>
      </c>
      <c r="AC5" s="6">
        <v>91.5</v>
      </c>
      <c r="AD5" s="24">
        <f t="shared" si="2"/>
        <v>2.7727272727272729</v>
      </c>
      <c r="AE5" s="7">
        <v>0.1</v>
      </c>
      <c r="AF5" s="33">
        <v>-0.26400000000000001</v>
      </c>
      <c r="AG5" s="6">
        <v>91.8</v>
      </c>
      <c r="AH5" s="7">
        <v>0.2</v>
      </c>
      <c r="AI5" s="42">
        <v>0.78</v>
      </c>
      <c r="AJ5" s="6">
        <v>92.1</v>
      </c>
      <c r="AK5" s="7">
        <v>0.2</v>
      </c>
      <c r="AL5" s="33">
        <v>-0.192</v>
      </c>
      <c r="AM5" s="6">
        <v>92.5</v>
      </c>
      <c r="AN5" s="7">
        <v>0.1</v>
      </c>
      <c r="AO5" s="33">
        <v>-0.28499999999999998</v>
      </c>
      <c r="AP5" s="12">
        <v>92.8</v>
      </c>
      <c r="AQ5" s="7">
        <v>0.1</v>
      </c>
      <c r="AR5" s="33">
        <v>-0.17299999999999999</v>
      </c>
      <c r="AS5" s="6">
        <v>93</v>
      </c>
      <c r="AT5" s="7">
        <v>0.1</v>
      </c>
      <c r="AU5" s="33">
        <v>-0.251</v>
      </c>
      <c r="AV5" s="6">
        <v>93.1</v>
      </c>
      <c r="AW5" s="7">
        <v>0.1</v>
      </c>
      <c r="AX5" s="33">
        <v>-0.114</v>
      </c>
      <c r="AY5" s="6">
        <v>93.2</v>
      </c>
      <c r="AZ5" s="7"/>
      <c r="BA5" s="33"/>
      <c r="BB5" s="6"/>
      <c r="BC5" s="7"/>
      <c r="BD5" s="33"/>
      <c r="BE5" s="6"/>
      <c r="BF5" s="7"/>
      <c r="BG5" s="33"/>
      <c r="BH5" s="6"/>
    </row>
    <row r="6" spans="1:60" x14ac:dyDescent="0.2">
      <c r="A6" s="4" t="s">
        <v>41</v>
      </c>
      <c r="B6" s="48">
        <v>42153</v>
      </c>
      <c r="C6" s="36">
        <v>0.48</v>
      </c>
      <c r="D6" s="31" t="s">
        <v>37</v>
      </c>
      <c r="E6" s="7">
        <v>54.6</v>
      </c>
      <c r="F6" s="6">
        <v>54.6</v>
      </c>
      <c r="G6" s="11">
        <v>25.8</v>
      </c>
      <c r="H6" s="33">
        <v>-0.52700000000000002</v>
      </c>
      <c r="I6" s="6">
        <v>98.5</v>
      </c>
      <c r="J6" s="26">
        <f t="shared" si="0"/>
        <v>1.8040293040293041</v>
      </c>
      <c r="K6" s="7">
        <v>10.8</v>
      </c>
      <c r="L6" s="33">
        <v>-0.58199999999999996</v>
      </c>
      <c r="M6" s="6">
        <v>119.1</v>
      </c>
      <c r="N6" s="7">
        <v>8.6999999999999993</v>
      </c>
      <c r="O6" s="33">
        <v>-0.19500000000000001</v>
      </c>
      <c r="P6" s="6">
        <v>132.69999999999999</v>
      </c>
      <c r="Q6" s="32">
        <f t="shared" si="1"/>
        <v>2.4304029304029302</v>
      </c>
      <c r="R6" s="7">
        <v>5.4</v>
      </c>
      <c r="S6" s="33">
        <v>-0.379</v>
      </c>
      <c r="T6" s="6">
        <v>142</v>
      </c>
      <c r="U6" s="7">
        <v>2.8</v>
      </c>
      <c r="V6" s="33">
        <v>-0.47699999999999998</v>
      </c>
      <c r="W6" s="6">
        <v>147.19999999999999</v>
      </c>
      <c r="X6" s="7">
        <v>1.2</v>
      </c>
      <c r="Y6" s="33">
        <v>-0.56399999999999995</v>
      </c>
      <c r="Z6" s="6">
        <v>150</v>
      </c>
      <c r="AA6" s="7">
        <v>0.6</v>
      </c>
      <c r="AB6" s="33">
        <v>-0.52100000000000002</v>
      </c>
      <c r="AC6" s="6">
        <v>151.19999999999999</v>
      </c>
      <c r="AD6" s="24">
        <f t="shared" si="2"/>
        <v>2.7692307692307692</v>
      </c>
      <c r="AE6" s="7">
        <v>0.3</v>
      </c>
      <c r="AF6" s="33">
        <v>-0.434</v>
      </c>
      <c r="AG6" s="6">
        <v>151.9</v>
      </c>
      <c r="AH6" s="7">
        <v>0.2</v>
      </c>
      <c r="AI6" s="33">
        <v>-0.26400000000000001</v>
      </c>
      <c r="AJ6" s="6">
        <v>152.30000000000001</v>
      </c>
      <c r="AK6" s="7">
        <v>0.5</v>
      </c>
      <c r="AL6" s="42">
        <v>0.90200000000000002</v>
      </c>
      <c r="AM6" s="6">
        <v>152.9</v>
      </c>
      <c r="AN6" s="7">
        <v>0.3</v>
      </c>
      <c r="AO6" s="33">
        <v>-0.28199999999999997</v>
      </c>
      <c r="AP6" s="12">
        <v>153.5</v>
      </c>
      <c r="AQ6" s="7">
        <v>0.3</v>
      </c>
      <c r="AR6" s="33">
        <v>-0.186</v>
      </c>
      <c r="AS6" s="6">
        <v>153.9</v>
      </c>
      <c r="AT6" s="7">
        <v>0.2</v>
      </c>
      <c r="AU6" s="33">
        <v>-9.5000000000000001E-2</v>
      </c>
      <c r="AV6" s="6">
        <v>154.19999999999999</v>
      </c>
      <c r="AW6" s="7"/>
      <c r="AX6" s="33"/>
      <c r="AY6" s="6"/>
      <c r="AZ6" s="7"/>
      <c r="BA6" s="33"/>
      <c r="BB6" s="6"/>
      <c r="BC6" s="7"/>
      <c r="BD6" s="33"/>
      <c r="BE6" s="6"/>
      <c r="BF6" s="7"/>
      <c r="BG6" s="33"/>
      <c r="BH6" s="6"/>
    </row>
    <row r="7" spans="1:60" x14ac:dyDescent="0.2">
      <c r="A7" s="4" t="s">
        <v>42</v>
      </c>
      <c r="B7" s="48">
        <v>42160</v>
      </c>
      <c r="C7" s="35">
        <v>0.95</v>
      </c>
      <c r="D7" s="22" t="s">
        <v>38</v>
      </c>
      <c r="E7" s="7">
        <v>29.1</v>
      </c>
      <c r="F7" s="6">
        <v>29.1</v>
      </c>
      <c r="G7" s="11">
        <v>15.6</v>
      </c>
      <c r="H7" s="33">
        <v>-0.46300000000000002</v>
      </c>
      <c r="I7" s="6">
        <v>56.6</v>
      </c>
      <c r="J7" s="34">
        <f t="shared" si="0"/>
        <v>1.9450171821305842</v>
      </c>
      <c r="K7" s="7">
        <v>11.2</v>
      </c>
      <c r="L7" s="33">
        <v>-0.28100000000000003</v>
      </c>
      <c r="M7" s="6">
        <v>75.099999999999994</v>
      </c>
      <c r="N7" s="7">
        <v>7.9</v>
      </c>
      <c r="O7" s="33">
        <v>-0.29499999999999998</v>
      </c>
      <c r="P7" s="6">
        <v>88.5</v>
      </c>
      <c r="Q7" s="37">
        <f t="shared" si="1"/>
        <v>3.0412371134020617</v>
      </c>
      <c r="R7" s="7">
        <v>5.0999999999999996</v>
      </c>
      <c r="S7" s="33">
        <v>-0.35099999999999998</v>
      </c>
      <c r="T7" s="6">
        <v>97.5</v>
      </c>
      <c r="U7" s="7">
        <v>3.1</v>
      </c>
      <c r="V7" s="33">
        <v>-0.40600000000000003</v>
      </c>
      <c r="W7" s="6">
        <v>103.5</v>
      </c>
      <c r="X7" s="7">
        <v>1.5</v>
      </c>
      <c r="Y7" s="33">
        <v>-0.50700000000000001</v>
      </c>
      <c r="Z7" s="6">
        <v>106.6</v>
      </c>
      <c r="AA7" s="7">
        <v>0.8</v>
      </c>
      <c r="AB7" s="33">
        <v>-0.49</v>
      </c>
      <c r="AC7" s="6">
        <v>108.1</v>
      </c>
      <c r="AD7" s="37">
        <f t="shared" si="2"/>
        <v>3.7147766323024052</v>
      </c>
      <c r="AE7" s="7">
        <v>0.4</v>
      </c>
      <c r="AF7" s="33">
        <v>-0.46200000000000002</v>
      </c>
      <c r="AG7" s="6">
        <v>108.9</v>
      </c>
      <c r="AH7" s="7">
        <v>0.4</v>
      </c>
      <c r="AI7" s="33">
        <v>-0.11899999999999999</v>
      </c>
      <c r="AJ7" s="6">
        <v>109.5</v>
      </c>
      <c r="AK7" s="7">
        <v>0.2</v>
      </c>
      <c r="AL7" s="33">
        <v>-0.40699999999999997</v>
      </c>
      <c r="AM7" s="6">
        <v>109.8</v>
      </c>
      <c r="AN7" s="7">
        <v>0.2</v>
      </c>
      <c r="AO7" s="33">
        <v>-0.20399999999999999</v>
      </c>
      <c r="AP7" s="12">
        <v>110.1</v>
      </c>
      <c r="AQ7" s="7">
        <v>0.1</v>
      </c>
      <c r="AR7" s="33">
        <v>-0.21</v>
      </c>
      <c r="AS7" s="6">
        <v>110.3</v>
      </c>
      <c r="AT7" s="7"/>
      <c r="AU7" s="33"/>
      <c r="AV7" s="6"/>
      <c r="AW7" s="7"/>
      <c r="AX7" s="33"/>
      <c r="AY7" s="6"/>
      <c r="AZ7" s="7"/>
      <c r="BA7" s="33"/>
      <c r="BB7" s="6"/>
      <c r="BC7" s="7"/>
      <c r="BD7" s="33"/>
      <c r="BE7" s="6"/>
      <c r="BF7" s="7"/>
      <c r="BG7" s="33"/>
      <c r="BH7" s="6"/>
    </row>
    <row r="8" spans="1:60" x14ac:dyDescent="0.2">
      <c r="A8" s="4" t="s">
        <v>43</v>
      </c>
      <c r="B8" s="48">
        <v>42167</v>
      </c>
      <c r="C8" s="23">
        <v>0.7</v>
      </c>
      <c r="D8" s="31" t="s">
        <v>18</v>
      </c>
      <c r="E8" s="7">
        <v>208.8</v>
      </c>
      <c r="F8" s="6">
        <v>208.8</v>
      </c>
      <c r="G8" s="11">
        <v>106.6</v>
      </c>
      <c r="H8" s="33">
        <v>-0.49</v>
      </c>
      <c r="I8" s="6">
        <v>402.8</v>
      </c>
      <c r="J8" s="34">
        <f t="shared" si="0"/>
        <v>1.92911877394636</v>
      </c>
      <c r="K8" s="7">
        <v>54.5</v>
      </c>
      <c r="L8" s="33">
        <v>-0.48799999999999999</v>
      </c>
      <c r="M8" s="6">
        <v>500.4</v>
      </c>
      <c r="N8" s="7">
        <v>29.2</v>
      </c>
      <c r="O8" s="33">
        <v>-0.46400000000000002</v>
      </c>
      <c r="P8" s="6">
        <v>556.5</v>
      </c>
      <c r="Q8" s="24">
        <f t="shared" si="1"/>
        <v>2.6652298850574709</v>
      </c>
      <c r="R8" s="7">
        <v>18.2</v>
      </c>
      <c r="S8" s="33">
        <v>-0.379</v>
      </c>
      <c r="T8" s="6">
        <v>590.70000000000005</v>
      </c>
      <c r="U8" s="7">
        <v>11.5</v>
      </c>
      <c r="V8" s="33">
        <v>-0.36899999999999999</v>
      </c>
      <c r="W8" s="6">
        <v>611.20000000000005</v>
      </c>
      <c r="X8" s="7">
        <v>7.2</v>
      </c>
      <c r="Y8" s="33">
        <v>-0.373</v>
      </c>
      <c r="Z8" s="6">
        <v>624.1</v>
      </c>
      <c r="AA8" s="7">
        <v>3.9</v>
      </c>
      <c r="AB8" s="33">
        <v>-0.45700000000000002</v>
      </c>
      <c r="AC8" s="6">
        <v>631.6</v>
      </c>
      <c r="AD8" s="37">
        <f t="shared" si="2"/>
        <v>3.024904214559387</v>
      </c>
      <c r="AE8" s="7">
        <v>1.9</v>
      </c>
      <c r="AF8" s="33">
        <v>-0.501</v>
      </c>
      <c r="AG8" s="6">
        <v>635.70000000000005</v>
      </c>
      <c r="AH8" s="7">
        <v>1.2</v>
      </c>
      <c r="AI8" s="33">
        <v>-0.36299999999999999</v>
      </c>
      <c r="AJ8" s="6">
        <v>638</v>
      </c>
      <c r="AK8" s="7">
        <v>1</v>
      </c>
      <c r="AL8" s="33">
        <v>-0.23599999999999999</v>
      </c>
      <c r="AM8" s="6">
        <v>639.70000000000005</v>
      </c>
      <c r="AN8" s="7">
        <v>3</v>
      </c>
      <c r="AO8" s="42">
        <v>2.177</v>
      </c>
      <c r="AP8" s="12">
        <v>643</v>
      </c>
      <c r="AQ8" s="7"/>
      <c r="AR8" s="33"/>
      <c r="AS8" s="6"/>
      <c r="AT8" s="7"/>
      <c r="AU8" s="33"/>
      <c r="AV8" s="6"/>
      <c r="AW8" s="7"/>
      <c r="AX8" s="33"/>
      <c r="AY8" s="6"/>
      <c r="AZ8" s="7"/>
      <c r="BA8" s="33"/>
      <c r="BB8" s="6"/>
      <c r="BC8" s="7"/>
      <c r="BD8" s="33"/>
      <c r="BE8" s="6"/>
      <c r="BF8" s="7"/>
      <c r="BG8" s="33"/>
      <c r="BH8" s="6"/>
    </row>
    <row r="9" spans="1:60" x14ac:dyDescent="0.2">
      <c r="A9" s="4" t="s">
        <v>44</v>
      </c>
      <c r="B9" s="48">
        <v>42174</v>
      </c>
      <c r="C9" s="35">
        <v>0.98</v>
      </c>
      <c r="D9" s="31" t="s">
        <v>18</v>
      </c>
      <c r="E9" s="7">
        <v>90.4</v>
      </c>
      <c r="F9" s="6">
        <v>90.4</v>
      </c>
      <c r="G9" s="11">
        <v>52.3</v>
      </c>
      <c r="H9" s="33">
        <v>-0.42099999999999999</v>
      </c>
      <c r="I9" s="6">
        <v>185.1</v>
      </c>
      <c r="J9" s="34">
        <f t="shared" si="0"/>
        <v>2.0475663716814156</v>
      </c>
      <c r="K9" s="7">
        <v>29.8</v>
      </c>
      <c r="L9" s="33">
        <v>-0.43099999999999999</v>
      </c>
      <c r="M9" s="6">
        <v>245.9</v>
      </c>
      <c r="N9" s="7">
        <v>17.7</v>
      </c>
      <c r="O9" s="33">
        <v>-0.40699999999999997</v>
      </c>
      <c r="P9" s="6">
        <v>284.2</v>
      </c>
      <c r="Q9" s="37">
        <f t="shared" si="1"/>
        <v>3.1438053097345131</v>
      </c>
      <c r="R9" s="7">
        <v>11.5</v>
      </c>
      <c r="S9" s="33">
        <v>-0.34699999999999998</v>
      </c>
      <c r="T9" s="6">
        <v>306.2</v>
      </c>
      <c r="U9" s="7">
        <v>7.4</v>
      </c>
      <c r="V9" s="33">
        <v>-0.35799999999999998</v>
      </c>
      <c r="W9" s="6">
        <v>320.39999999999998</v>
      </c>
      <c r="X9" s="7">
        <v>4.5</v>
      </c>
      <c r="Y9" s="33">
        <v>-0.39200000000000002</v>
      </c>
      <c r="Z9" s="6">
        <v>329.6</v>
      </c>
      <c r="AA9" s="7">
        <v>2.7</v>
      </c>
      <c r="AB9" s="33">
        <v>-0.4</v>
      </c>
      <c r="AC9" s="6">
        <v>335.4</v>
      </c>
      <c r="AD9" s="37">
        <f t="shared" si="2"/>
        <v>3.7101769911504419</v>
      </c>
      <c r="AE9" s="7">
        <v>2</v>
      </c>
      <c r="AF9" s="33">
        <v>-0.24299999999999999</v>
      </c>
      <c r="AG9" s="6">
        <v>339.4</v>
      </c>
      <c r="AH9" s="7">
        <v>1.6</v>
      </c>
      <c r="AI9" s="33">
        <v>-0.221</v>
      </c>
      <c r="AJ9" s="6">
        <v>342.4</v>
      </c>
      <c r="AK9" s="7">
        <v>1.3</v>
      </c>
      <c r="AL9" s="33">
        <v>-0.153</v>
      </c>
      <c r="AM9" s="6">
        <v>344.5</v>
      </c>
      <c r="AN9" s="7"/>
      <c r="AO9" s="33"/>
      <c r="AP9" s="12"/>
      <c r="AQ9" s="7"/>
      <c r="AR9" s="33"/>
      <c r="AS9" s="6"/>
      <c r="AT9" s="7"/>
      <c r="AU9" s="33"/>
      <c r="AV9" s="6"/>
      <c r="AW9" s="7"/>
      <c r="AX9" s="33"/>
      <c r="AY9" s="6"/>
      <c r="AZ9" s="7"/>
      <c r="BA9" s="33"/>
      <c r="BB9" s="6"/>
      <c r="BC9" s="7"/>
      <c r="BD9" s="33"/>
      <c r="BE9" s="6"/>
      <c r="BF9" s="7"/>
      <c r="BG9" s="33"/>
      <c r="BH9" s="6"/>
    </row>
    <row r="10" spans="1:60" x14ac:dyDescent="0.2">
      <c r="A10" s="4" t="s">
        <v>45</v>
      </c>
      <c r="B10" s="48">
        <v>42181</v>
      </c>
      <c r="C10" s="36">
        <v>0.47</v>
      </c>
      <c r="D10" s="22" t="s">
        <v>38</v>
      </c>
      <c r="E10" s="7">
        <v>33.5</v>
      </c>
      <c r="F10" s="6">
        <v>33.5</v>
      </c>
      <c r="G10" s="11">
        <v>11.2</v>
      </c>
      <c r="H10" s="33">
        <v>-0.66700000000000004</v>
      </c>
      <c r="I10" s="6">
        <v>58.5</v>
      </c>
      <c r="J10" s="29">
        <f t="shared" si="0"/>
        <v>1.7462686567164178</v>
      </c>
      <c r="K10" s="7">
        <v>5.7</v>
      </c>
      <c r="L10" s="33">
        <v>-0.49299999999999999</v>
      </c>
      <c r="M10" s="6">
        <v>74.7</v>
      </c>
      <c r="N10" s="7">
        <v>2.6</v>
      </c>
      <c r="O10" s="33">
        <v>-0.54100000000000004</v>
      </c>
      <c r="P10" s="6">
        <v>77.400000000000006</v>
      </c>
      <c r="Q10" s="32">
        <f t="shared" si="1"/>
        <v>2.3104477611940299</v>
      </c>
      <c r="R10" s="7">
        <v>1</v>
      </c>
      <c r="S10" s="33">
        <v>-0.627</v>
      </c>
      <c r="T10" s="6">
        <v>79.599999999999994</v>
      </c>
      <c r="U10" s="7">
        <v>0.5</v>
      </c>
      <c r="V10" s="33">
        <v>-0.49</v>
      </c>
      <c r="W10" s="6">
        <v>80.5</v>
      </c>
      <c r="X10" s="7">
        <v>0.2</v>
      </c>
      <c r="Y10" s="33">
        <v>-0.63700000000000001</v>
      </c>
      <c r="Z10" s="6">
        <v>80.900000000000006</v>
      </c>
      <c r="AA10" s="7">
        <v>0.1</v>
      </c>
      <c r="AB10" s="33">
        <v>-0.34399999999999997</v>
      </c>
      <c r="AC10" s="6">
        <v>81.099999999999994</v>
      </c>
      <c r="AD10" s="32">
        <f t="shared" si="2"/>
        <v>2.4208955223880597</v>
      </c>
      <c r="AE10" s="7">
        <v>0.1</v>
      </c>
      <c r="AF10" s="33">
        <v>-0.45</v>
      </c>
      <c r="AG10" s="6">
        <v>81.3</v>
      </c>
      <c r="AH10" s="7" t="s">
        <v>52</v>
      </c>
      <c r="AI10" s="33"/>
      <c r="AJ10" s="6"/>
      <c r="AK10" s="7"/>
      <c r="AL10" s="33"/>
      <c r="AM10" s="6"/>
      <c r="AN10" s="7"/>
      <c r="AO10" s="33"/>
      <c r="AP10" s="12"/>
      <c r="AQ10" s="7"/>
      <c r="AR10" s="33"/>
      <c r="AS10" s="6"/>
      <c r="AT10" s="7"/>
      <c r="AU10" s="33"/>
      <c r="AV10" s="6"/>
      <c r="AW10" s="7"/>
      <c r="AX10" s="33"/>
      <c r="AY10" s="6"/>
      <c r="AZ10" s="7"/>
      <c r="BA10" s="33"/>
      <c r="BB10" s="6"/>
      <c r="BC10" s="7"/>
      <c r="BD10" s="33"/>
      <c r="BE10" s="6"/>
      <c r="BF10" s="7"/>
      <c r="BG10" s="33"/>
      <c r="BH10" s="6"/>
    </row>
    <row r="11" spans="1:60" x14ac:dyDescent="0.2">
      <c r="A11" s="4" t="s">
        <v>46</v>
      </c>
      <c r="B11" s="48">
        <v>42186</v>
      </c>
      <c r="C11" s="36">
        <v>0.25</v>
      </c>
      <c r="D11" s="22" t="s">
        <v>38</v>
      </c>
      <c r="E11" s="7">
        <v>27</v>
      </c>
      <c r="F11" s="6">
        <v>42.5</v>
      </c>
      <c r="G11" s="11">
        <v>13.8</v>
      </c>
      <c r="H11" s="33">
        <v>-0.48799999999999999</v>
      </c>
      <c r="I11" s="6">
        <v>68.8</v>
      </c>
      <c r="J11" s="34">
        <f t="shared" si="0"/>
        <v>2.5481481481481478</v>
      </c>
      <c r="K11" s="7">
        <v>5.4</v>
      </c>
      <c r="L11" s="33">
        <v>-0.60899999999999999</v>
      </c>
      <c r="M11" s="6">
        <v>80.599999999999994</v>
      </c>
      <c r="N11" s="7">
        <v>2.4</v>
      </c>
      <c r="O11" s="33">
        <v>-0.55200000000000005</v>
      </c>
      <c r="P11" s="6">
        <v>85.7</v>
      </c>
      <c r="Q11" s="37">
        <f t="shared" si="1"/>
        <v>3.174074074074074</v>
      </c>
      <c r="R11" s="7">
        <v>0.9</v>
      </c>
      <c r="S11" s="33">
        <v>-0.61</v>
      </c>
      <c r="T11" s="6">
        <v>87.7</v>
      </c>
      <c r="U11" s="7">
        <v>0.3</v>
      </c>
      <c r="V11" s="33">
        <v>-0.65700000000000003</v>
      </c>
      <c r="W11" s="6">
        <v>88.5</v>
      </c>
      <c r="X11" s="7">
        <v>0.2</v>
      </c>
      <c r="Y11" s="33">
        <v>-0.53400000000000003</v>
      </c>
      <c r="Z11" s="6">
        <v>88.8</v>
      </c>
      <c r="AA11" s="7">
        <v>0.2</v>
      </c>
      <c r="AB11" s="42">
        <v>0.48599999999999999</v>
      </c>
      <c r="AC11" s="6">
        <v>89.1</v>
      </c>
      <c r="AD11" s="37">
        <f t="shared" si="2"/>
        <v>3.3</v>
      </c>
      <c r="AE11" s="7">
        <v>0.2</v>
      </c>
      <c r="AF11" s="33">
        <v>-0.156</v>
      </c>
      <c r="AG11" s="6">
        <v>89.4</v>
      </c>
      <c r="AH11" s="7"/>
      <c r="AI11" s="33"/>
      <c r="AJ11" s="6"/>
      <c r="AK11" s="7"/>
      <c r="AL11" s="33"/>
      <c r="AM11" s="6"/>
      <c r="AN11" s="7"/>
      <c r="AO11" s="33"/>
      <c r="AP11" s="12"/>
      <c r="AQ11" s="7"/>
      <c r="AR11" s="33"/>
      <c r="AS11" s="6"/>
      <c r="AT11" s="7"/>
      <c r="AU11" s="33"/>
      <c r="AV11" s="6"/>
      <c r="AW11" s="7"/>
      <c r="AX11" s="33"/>
      <c r="AY11" s="6"/>
      <c r="AZ11" s="7"/>
      <c r="BA11" s="33"/>
      <c r="BB11" s="6"/>
      <c r="BC11" s="7"/>
      <c r="BD11" s="33"/>
      <c r="BE11" s="6"/>
      <c r="BF11" s="7"/>
      <c r="BG11" s="33"/>
      <c r="BH11" s="6"/>
    </row>
    <row r="12" spans="1:60" x14ac:dyDescent="0.2">
      <c r="A12" s="4" t="s">
        <v>47</v>
      </c>
      <c r="B12" s="48">
        <v>42186</v>
      </c>
      <c r="C12" s="36">
        <v>0.57999999999999996</v>
      </c>
      <c r="D12" s="31" t="s">
        <v>37</v>
      </c>
      <c r="E12" s="7">
        <v>12.9</v>
      </c>
      <c r="F12" s="6">
        <v>27.9</v>
      </c>
      <c r="G12" s="11">
        <v>9.6</v>
      </c>
      <c r="H12" s="33">
        <v>-0.255</v>
      </c>
      <c r="I12" s="6">
        <v>48.3</v>
      </c>
      <c r="J12" s="34">
        <f t="shared" si="0"/>
        <v>3.7441860465116275</v>
      </c>
      <c r="K12" s="7">
        <v>4.4000000000000004</v>
      </c>
      <c r="L12" s="33">
        <v>-0.53600000000000003</v>
      </c>
      <c r="M12" s="6">
        <v>58.6</v>
      </c>
      <c r="N12" s="7">
        <v>1.9</v>
      </c>
      <c r="O12" s="33">
        <v>-0.57799999999999996</v>
      </c>
      <c r="P12" s="6">
        <v>63.1</v>
      </c>
      <c r="Q12" s="37">
        <f t="shared" si="1"/>
        <v>4.8914728682170541</v>
      </c>
      <c r="R12" s="7">
        <v>0.6</v>
      </c>
      <c r="S12" s="33">
        <v>-0.65600000000000003</v>
      </c>
      <c r="T12" s="6">
        <v>64.8</v>
      </c>
      <c r="U12" s="7">
        <v>0.2</v>
      </c>
      <c r="V12" s="33">
        <v>-0.623</v>
      </c>
      <c r="W12" s="6">
        <v>65.400000000000006</v>
      </c>
      <c r="X12" s="7">
        <v>0.1</v>
      </c>
      <c r="Y12" s="33">
        <v>-0.58699999999999997</v>
      </c>
      <c r="Z12" s="6">
        <v>65.599999999999994</v>
      </c>
      <c r="AA12" s="7">
        <v>0.1</v>
      </c>
      <c r="AB12" s="42">
        <v>0.114</v>
      </c>
      <c r="AC12" s="6">
        <v>65.8</v>
      </c>
      <c r="AD12" s="37">
        <f t="shared" si="2"/>
        <v>5.1007751937984489</v>
      </c>
      <c r="AE12" s="7">
        <v>0.1</v>
      </c>
      <c r="AF12" s="33">
        <v>-0.495</v>
      </c>
      <c r="AG12" s="6">
        <v>65.900000000000006</v>
      </c>
      <c r="AH12" s="7"/>
      <c r="AI12" s="33"/>
      <c r="AJ12" s="6"/>
      <c r="AK12" s="7"/>
      <c r="AL12" s="33"/>
      <c r="AM12" s="6"/>
      <c r="AN12" s="7"/>
      <c r="AO12" s="33"/>
      <c r="AP12" s="12"/>
      <c r="AQ12" s="7"/>
      <c r="AR12" s="33"/>
      <c r="AS12" s="6"/>
      <c r="AT12" s="7"/>
      <c r="AU12" s="33"/>
      <c r="AV12" s="6"/>
      <c r="AW12" s="7"/>
      <c r="AX12" s="33"/>
      <c r="AY12" s="6"/>
      <c r="AZ12" s="7"/>
      <c r="BA12" s="33"/>
      <c r="BB12" s="6"/>
      <c r="BC12" s="7"/>
      <c r="BD12" s="33"/>
      <c r="BE12" s="6"/>
      <c r="BF12" s="7"/>
      <c r="BG12" s="33"/>
      <c r="BH12" s="6"/>
    </row>
    <row r="13" spans="1:60" x14ac:dyDescent="0.2">
      <c r="A13" s="4" t="s">
        <v>48</v>
      </c>
      <c r="B13" s="48">
        <v>42195</v>
      </c>
      <c r="C13" s="36">
        <v>0.55000000000000004</v>
      </c>
      <c r="D13" s="31" t="s">
        <v>18</v>
      </c>
      <c r="E13" s="7">
        <v>115.7</v>
      </c>
      <c r="F13" s="6">
        <v>115.7</v>
      </c>
      <c r="G13" s="11">
        <v>49.3</v>
      </c>
      <c r="H13" s="33">
        <v>-0.57399999999999995</v>
      </c>
      <c r="I13" s="6">
        <v>215.8</v>
      </c>
      <c r="J13" s="26">
        <f t="shared" si="0"/>
        <v>1.8651685393258428</v>
      </c>
      <c r="K13" s="7">
        <v>22.9</v>
      </c>
      <c r="L13" s="33">
        <v>-0.53500000000000003</v>
      </c>
      <c r="M13" s="6">
        <v>262.5</v>
      </c>
      <c r="N13" s="7">
        <v>12.4</v>
      </c>
      <c r="O13" s="33">
        <v>-0.46</v>
      </c>
      <c r="P13" s="6">
        <v>287.60000000000002</v>
      </c>
      <c r="Q13" s="32">
        <f t="shared" si="1"/>
        <v>2.4857389801210026</v>
      </c>
      <c r="R13" s="7">
        <v>7.4</v>
      </c>
      <c r="S13" s="33">
        <v>-0.39900000000000002</v>
      </c>
      <c r="T13" s="6">
        <v>302.8</v>
      </c>
      <c r="U13" s="7">
        <v>5.0999999999999996</v>
      </c>
      <c r="V13" s="33">
        <v>-0.309</v>
      </c>
      <c r="W13" s="6">
        <v>312.89999999999998</v>
      </c>
      <c r="X13" s="7">
        <v>3.8</v>
      </c>
      <c r="Y13" s="33">
        <v>-0.25600000000000001</v>
      </c>
      <c r="Z13" s="6">
        <v>320.10000000000002</v>
      </c>
      <c r="AA13" s="7">
        <v>2.9</v>
      </c>
      <c r="AB13" s="33">
        <v>-0.249</v>
      </c>
      <c r="AC13" s="6">
        <v>324.8</v>
      </c>
      <c r="AD13" s="24">
        <f t="shared" si="2"/>
        <v>2.8072601555747623</v>
      </c>
      <c r="AE13" s="7"/>
      <c r="AF13" s="33"/>
      <c r="AG13" s="6"/>
      <c r="AH13" s="7"/>
      <c r="AI13" s="33"/>
      <c r="AJ13" s="6"/>
      <c r="AK13" s="7"/>
      <c r="AL13" s="33"/>
      <c r="AM13" s="6"/>
      <c r="AN13" s="7"/>
      <c r="AO13" s="33"/>
      <c r="AP13" s="12"/>
      <c r="AQ13" s="7"/>
      <c r="AR13" s="33"/>
      <c r="AS13" s="6"/>
      <c r="AT13" s="7"/>
      <c r="AU13" s="33"/>
      <c r="AV13" s="6"/>
      <c r="AW13" s="7"/>
      <c r="AX13" s="33"/>
      <c r="AY13" s="6"/>
      <c r="AZ13" s="7"/>
      <c r="BA13" s="33"/>
      <c r="BB13" s="6"/>
      <c r="BC13" s="7"/>
      <c r="BD13" s="33"/>
      <c r="BE13" s="6"/>
      <c r="BF13" s="7"/>
      <c r="BG13" s="33"/>
      <c r="BH13" s="6"/>
    </row>
    <row r="14" spans="1:60" x14ac:dyDescent="0.2">
      <c r="A14" s="4" t="s">
        <v>49</v>
      </c>
      <c r="B14" s="48">
        <v>42202</v>
      </c>
      <c r="C14" s="23">
        <v>0.79</v>
      </c>
      <c r="D14" s="31" t="s">
        <v>18</v>
      </c>
      <c r="E14" s="7">
        <v>57.2</v>
      </c>
      <c r="F14" s="6">
        <v>57.2</v>
      </c>
      <c r="G14" s="11">
        <v>24.9</v>
      </c>
      <c r="H14" s="33">
        <v>-0.56499999999999995</v>
      </c>
      <c r="I14" s="6">
        <v>106.2</v>
      </c>
      <c r="J14" s="34">
        <f t="shared" si="0"/>
        <v>1.8566433566433567</v>
      </c>
      <c r="K14" s="7">
        <v>12.8</v>
      </c>
      <c r="L14" s="33">
        <v>-0.48599999999999999</v>
      </c>
      <c r="M14" s="6">
        <v>132.30000000000001</v>
      </c>
      <c r="N14" s="7">
        <v>7.9</v>
      </c>
      <c r="O14" s="33">
        <v>-0.38200000000000001</v>
      </c>
      <c r="P14" s="6">
        <v>147.5</v>
      </c>
      <c r="Q14" s="24">
        <f t="shared" si="1"/>
        <v>2.5786713286713288</v>
      </c>
      <c r="R14" s="7">
        <v>5.5</v>
      </c>
      <c r="S14" s="33">
        <v>-0.30599999999999999</v>
      </c>
      <c r="T14" s="6">
        <v>157.5</v>
      </c>
      <c r="U14" s="7">
        <v>4.0999999999999996</v>
      </c>
      <c r="V14" s="33">
        <v>-0.26200000000000001</v>
      </c>
      <c r="W14" s="6">
        <v>164.5</v>
      </c>
      <c r="X14" s="7">
        <v>3.1</v>
      </c>
      <c r="Y14" s="33">
        <v>-0.24199999999999999</v>
      </c>
      <c r="Z14" s="6">
        <v>169.2</v>
      </c>
      <c r="AA14" s="7"/>
      <c r="AB14" s="33"/>
      <c r="AC14" s="6"/>
      <c r="AD14" s="24"/>
      <c r="AE14" s="7"/>
      <c r="AF14" s="33"/>
      <c r="AG14" s="6"/>
      <c r="AH14" s="7"/>
      <c r="AI14" s="33"/>
      <c r="AJ14" s="6"/>
      <c r="AK14" s="7"/>
      <c r="AL14" s="33"/>
      <c r="AM14" s="6"/>
      <c r="AN14" s="7"/>
      <c r="AO14" s="33"/>
      <c r="AP14" s="12"/>
      <c r="AQ14" s="7"/>
      <c r="AR14" s="33"/>
      <c r="AS14" s="6"/>
      <c r="AT14" s="7"/>
      <c r="AU14" s="33"/>
      <c r="AV14" s="6"/>
      <c r="AW14" s="7"/>
      <c r="AX14" s="33"/>
      <c r="AY14" s="6"/>
      <c r="AZ14" s="7"/>
      <c r="BA14" s="33"/>
      <c r="BB14" s="6"/>
      <c r="BC14" s="7"/>
      <c r="BD14" s="33"/>
      <c r="BE14" s="6"/>
      <c r="BF14" s="7"/>
      <c r="BG14" s="33"/>
      <c r="BH14" s="6"/>
    </row>
    <row r="15" spans="1:60" x14ac:dyDescent="0.2">
      <c r="A15" s="4" t="s">
        <v>50</v>
      </c>
      <c r="B15" s="48">
        <v>42202</v>
      </c>
      <c r="C15" s="35">
        <v>0.85</v>
      </c>
      <c r="D15" s="31" t="s">
        <v>37</v>
      </c>
      <c r="E15" s="7">
        <v>30.1</v>
      </c>
      <c r="F15" s="6">
        <v>30.1</v>
      </c>
      <c r="G15" s="11">
        <v>17.3</v>
      </c>
      <c r="H15" s="33">
        <v>-0.42599999999999999</v>
      </c>
      <c r="I15" s="6">
        <v>61.5</v>
      </c>
      <c r="J15" s="34">
        <f t="shared" si="0"/>
        <v>2.0431893687707641</v>
      </c>
      <c r="K15" s="7">
        <v>9.6</v>
      </c>
      <c r="L15" s="33">
        <v>-0.44400000000000001</v>
      </c>
      <c r="M15" s="6">
        <v>79.599999999999994</v>
      </c>
      <c r="N15" s="7">
        <v>6.1</v>
      </c>
      <c r="O15" s="33">
        <v>-0.36</v>
      </c>
      <c r="P15" s="6">
        <v>90.9</v>
      </c>
      <c r="Q15" s="37">
        <f t="shared" si="1"/>
        <v>3.0199335548172757</v>
      </c>
      <c r="R15" s="7">
        <v>3.8</v>
      </c>
      <c r="S15" s="33">
        <v>-0.376</v>
      </c>
      <c r="T15" s="6">
        <v>98</v>
      </c>
      <c r="U15" s="7">
        <v>2.5</v>
      </c>
      <c r="V15" s="33">
        <v>-0.35899999999999999</v>
      </c>
      <c r="W15" s="6">
        <v>102.4</v>
      </c>
      <c r="X15" s="7">
        <v>1.7</v>
      </c>
      <c r="Y15" s="33">
        <v>-0.32100000000000001</v>
      </c>
      <c r="Z15" s="6">
        <v>105.1</v>
      </c>
      <c r="AA15" s="7"/>
      <c r="AB15" s="33"/>
      <c r="AC15" s="6"/>
      <c r="AD15" s="24"/>
      <c r="AE15" s="7"/>
      <c r="AF15" s="33"/>
      <c r="AG15" s="6"/>
      <c r="AH15" s="7"/>
      <c r="AI15" s="33"/>
      <c r="AJ15" s="6"/>
      <c r="AK15" s="7"/>
      <c r="AL15" s="33"/>
      <c r="AM15" s="6"/>
      <c r="AN15" s="7"/>
      <c r="AO15" s="33"/>
      <c r="AP15" s="12"/>
      <c r="AQ15" s="7"/>
      <c r="AR15" s="33"/>
      <c r="AS15" s="6"/>
      <c r="AT15" s="7"/>
      <c r="AU15" s="33"/>
      <c r="AV15" s="6"/>
      <c r="AW15" s="7"/>
      <c r="AX15" s="33"/>
      <c r="AY15" s="6"/>
      <c r="AZ15" s="7"/>
      <c r="BA15" s="33"/>
      <c r="BB15" s="6"/>
      <c r="BC15" s="7"/>
      <c r="BD15" s="33"/>
      <c r="BE15" s="6"/>
      <c r="BF15" s="7"/>
      <c r="BG15" s="33"/>
      <c r="BH15" s="6"/>
    </row>
    <row r="16" spans="1:60" x14ac:dyDescent="0.2">
      <c r="A16" s="4" t="s">
        <v>51</v>
      </c>
      <c r="B16" s="48">
        <v>42216</v>
      </c>
      <c r="C16" s="35">
        <v>0.9</v>
      </c>
      <c r="D16" s="31" t="s">
        <v>37</v>
      </c>
      <c r="E16" s="7">
        <v>55.5</v>
      </c>
      <c r="F16" s="6">
        <v>55.5</v>
      </c>
      <c r="G16" s="11">
        <v>28.5</v>
      </c>
      <c r="H16" s="33">
        <v>-0.48699999999999999</v>
      </c>
      <c r="I16" s="6">
        <v>107.8</v>
      </c>
      <c r="J16" s="37">
        <f t="shared" si="0"/>
        <v>1.9423423423423423</v>
      </c>
      <c r="K16" s="7">
        <v>17.2</v>
      </c>
      <c r="L16" s="33">
        <v>-0.39700000000000002</v>
      </c>
      <c r="M16" s="6">
        <v>138.30000000000001</v>
      </c>
      <c r="N16" s="7">
        <v>11.5</v>
      </c>
      <c r="O16" s="33">
        <v>-0.33400000000000002</v>
      </c>
      <c r="P16" s="6">
        <v>157.5</v>
      </c>
      <c r="Q16" s="37">
        <f t="shared" si="1"/>
        <v>2.8378378378378377</v>
      </c>
      <c r="R16" s="7">
        <v>8.1999999999999993</v>
      </c>
      <c r="S16" s="33">
        <v>-0.28799999999999998</v>
      </c>
      <c r="T16" s="6">
        <v>170.2</v>
      </c>
      <c r="U16" s="7"/>
      <c r="V16" s="33"/>
      <c r="W16" s="6"/>
      <c r="X16" s="7"/>
      <c r="Y16" s="33"/>
      <c r="Z16" s="6"/>
      <c r="AA16" s="7"/>
      <c r="AB16" s="33"/>
      <c r="AC16" s="6"/>
      <c r="AD16" s="24"/>
      <c r="AE16" s="7"/>
      <c r="AF16" s="33"/>
      <c r="AG16" s="6"/>
      <c r="AH16" s="7"/>
      <c r="AI16" s="33"/>
      <c r="AJ16" s="6"/>
      <c r="AK16" s="7"/>
      <c r="AL16" s="33"/>
      <c r="AM16" s="6"/>
      <c r="AN16" s="7"/>
      <c r="AO16" s="33"/>
      <c r="AP16" s="12"/>
      <c r="AQ16" s="7"/>
      <c r="AR16" s="33"/>
      <c r="AS16" s="6"/>
      <c r="AT16" s="7"/>
      <c r="AU16" s="33"/>
      <c r="AV16" s="6"/>
      <c r="AW16" s="7"/>
      <c r="AX16" s="33"/>
      <c r="AY16" s="6"/>
      <c r="AZ16" s="7"/>
      <c r="BA16" s="33"/>
      <c r="BB16" s="6"/>
      <c r="BC16" s="7"/>
      <c r="BD16" s="33"/>
      <c r="BE16" s="6"/>
      <c r="BF16" s="7"/>
      <c r="BG16" s="33"/>
      <c r="BH16" s="6"/>
    </row>
    <row r="17" spans="1:60" x14ac:dyDescent="0.2">
      <c r="A17" s="4" t="s">
        <v>53</v>
      </c>
      <c r="B17" s="48">
        <v>42223</v>
      </c>
      <c r="C17" s="36">
        <v>0.09</v>
      </c>
      <c r="D17" s="43" t="s">
        <v>54</v>
      </c>
      <c r="E17" s="7">
        <v>25.7</v>
      </c>
      <c r="F17" s="6">
        <v>25.7</v>
      </c>
      <c r="G17" s="11">
        <v>8.1999999999999993</v>
      </c>
      <c r="H17" s="33">
        <v>-0.68200000000000005</v>
      </c>
      <c r="I17" s="6">
        <v>42.1</v>
      </c>
      <c r="J17" s="32">
        <f t="shared" si="0"/>
        <v>1.6381322957198445</v>
      </c>
      <c r="K17" s="7">
        <v>3.7</v>
      </c>
      <c r="L17" s="33">
        <v>-0.54300000000000004</v>
      </c>
      <c r="M17" s="6">
        <v>49.7</v>
      </c>
      <c r="N17" s="7">
        <v>1.8</v>
      </c>
      <c r="O17" s="33">
        <v>-0.52300000000000002</v>
      </c>
      <c r="P17" s="6">
        <v>52.7</v>
      </c>
      <c r="Q17" s="32">
        <f t="shared" si="1"/>
        <v>2.0505836575875489</v>
      </c>
      <c r="R17" s="7"/>
      <c r="S17" s="33"/>
      <c r="T17" s="6"/>
      <c r="U17" s="7"/>
      <c r="V17" s="33"/>
      <c r="W17" s="6"/>
      <c r="X17" s="7"/>
      <c r="Y17" s="33"/>
      <c r="Z17" s="6"/>
      <c r="AA17" s="7"/>
      <c r="AB17" s="33"/>
      <c r="AC17" s="6"/>
      <c r="AD17" s="24"/>
      <c r="AE17" s="7"/>
      <c r="AF17" s="33"/>
      <c r="AG17" s="6"/>
      <c r="AH17" s="7"/>
      <c r="AI17" s="33"/>
      <c r="AJ17" s="6"/>
      <c r="AK17" s="7"/>
      <c r="AL17" s="33"/>
      <c r="AM17" s="6"/>
      <c r="AN17" s="7"/>
      <c r="AO17" s="33"/>
      <c r="AP17" s="12"/>
      <c r="AQ17" s="7"/>
      <c r="AR17" s="33"/>
      <c r="AS17" s="6"/>
      <c r="AT17" s="7"/>
      <c r="AU17" s="33"/>
      <c r="AV17" s="6"/>
      <c r="AW17" s="7"/>
      <c r="AX17" s="33"/>
      <c r="AY17" s="6"/>
      <c r="AZ17" s="7"/>
      <c r="BA17" s="33"/>
      <c r="BB17" s="6"/>
      <c r="BC17" s="7"/>
      <c r="BD17" s="33"/>
      <c r="BE17" s="6"/>
      <c r="BF17" s="7"/>
      <c r="BG17" s="33"/>
      <c r="BH17" s="6"/>
    </row>
    <row r="18" spans="1:60" ht="13.5" thickBot="1" x14ac:dyDescent="0.25">
      <c r="A18" s="4" t="s">
        <v>55</v>
      </c>
      <c r="B18" s="49">
        <v>42230</v>
      </c>
      <c r="C18" s="45">
        <v>0.87</v>
      </c>
      <c r="D18" s="44" t="s">
        <v>18</v>
      </c>
      <c r="E18" s="13">
        <v>60.2</v>
      </c>
      <c r="F18" s="14">
        <v>60.2</v>
      </c>
      <c r="G18" s="15">
        <v>26.3</v>
      </c>
      <c r="H18" s="38">
        <v>-0.56200000000000006</v>
      </c>
      <c r="I18" s="14">
        <v>111.1</v>
      </c>
      <c r="J18" s="50">
        <f t="shared" si="0"/>
        <v>1.8455149501661128</v>
      </c>
      <c r="K18" s="13">
        <v>13.1</v>
      </c>
      <c r="L18" s="38">
        <v>-0.502</v>
      </c>
      <c r="M18" s="14">
        <v>134</v>
      </c>
      <c r="N18" s="13"/>
      <c r="O18" s="38"/>
      <c r="P18" s="14"/>
      <c r="Q18" s="25"/>
      <c r="R18" s="13"/>
      <c r="S18" s="38"/>
      <c r="T18" s="14"/>
      <c r="U18" s="13"/>
      <c r="V18" s="38"/>
      <c r="W18" s="14"/>
      <c r="X18" s="13"/>
      <c r="Y18" s="38"/>
      <c r="Z18" s="14"/>
      <c r="AA18" s="13"/>
      <c r="AB18" s="38"/>
      <c r="AC18" s="14"/>
      <c r="AD18" s="25"/>
      <c r="AE18" s="13"/>
      <c r="AF18" s="38"/>
      <c r="AG18" s="14"/>
      <c r="AH18" s="13"/>
      <c r="AI18" s="38"/>
      <c r="AJ18" s="14"/>
      <c r="AK18" s="13"/>
      <c r="AL18" s="38"/>
      <c r="AM18" s="14"/>
      <c r="AN18" s="13"/>
      <c r="AO18" s="38"/>
      <c r="AP18" s="16"/>
      <c r="AQ18" s="13"/>
      <c r="AR18" s="38"/>
      <c r="AS18" s="14"/>
      <c r="AT18" s="13"/>
      <c r="AU18" s="38"/>
      <c r="AV18" s="14"/>
      <c r="AW18" s="13"/>
      <c r="AX18" s="38"/>
      <c r="AY18" s="14"/>
      <c r="AZ18" s="13"/>
      <c r="BA18" s="38"/>
      <c r="BB18" s="14"/>
      <c r="BC18" s="13"/>
      <c r="BD18" s="38"/>
      <c r="BE18" s="14"/>
      <c r="BF18" s="13"/>
      <c r="BG18" s="38"/>
      <c r="BH18" s="14"/>
    </row>
    <row r="20" spans="1:60" x14ac:dyDescent="0.2">
      <c r="C20" s="27" t="s">
        <v>20</v>
      </c>
      <c r="D20" s="27" t="s">
        <v>21</v>
      </c>
      <c r="J20" s="27" t="s">
        <v>22</v>
      </c>
      <c r="Q20" s="27" t="s">
        <v>23</v>
      </c>
      <c r="AD20" s="27" t="s">
        <v>23</v>
      </c>
    </row>
    <row r="21" spans="1:60" x14ac:dyDescent="0.2">
      <c r="C21" s="21" t="s">
        <v>24</v>
      </c>
      <c r="D21" s="21" t="s">
        <v>25</v>
      </c>
      <c r="J21" s="21" t="s">
        <v>26</v>
      </c>
      <c r="Q21" s="21" t="s">
        <v>27</v>
      </c>
      <c r="AD21" s="21" t="s">
        <v>28</v>
      </c>
    </row>
    <row r="22" spans="1:60" x14ac:dyDescent="0.2">
      <c r="C22" s="28" t="s">
        <v>29</v>
      </c>
      <c r="D22" s="28" t="s">
        <v>30</v>
      </c>
      <c r="J22" s="28" t="s">
        <v>31</v>
      </c>
      <c r="Q22" s="28" t="s">
        <v>32</v>
      </c>
      <c r="AD22" s="28" t="s">
        <v>33</v>
      </c>
    </row>
  </sheetData>
  <mergeCells count="18">
    <mergeCell ref="BC1:BE1"/>
    <mergeCell ref="AH1:AJ1"/>
    <mergeCell ref="AT1:AV1"/>
    <mergeCell ref="BF1:BH1"/>
    <mergeCell ref="E1:F1"/>
    <mergeCell ref="G1:I1"/>
    <mergeCell ref="K1:M1"/>
    <mergeCell ref="N1:P1"/>
    <mergeCell ref="AZ1:BB1"/>
    <mergeCell ref="R1:T1"/>
    <mergeCell ref="U1:W1"/>
    <mergeCell ref="X1:Z1"/>
    <mergeCell ref="AQ1:AS1"/>
    <mergeCell ref="AA1:AC1"/>
    <mergeCell ref="AW1:AY1"/>
    <mergeCell ref="AN1:AP1"/>
    <mergeCell ref="AE1:AG1"/>
    <mergeCell ref="AK1:AM1"/>
  </mergeCells>
  <phoneticPr fontId="1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Berg</cp:lastModifiedBy>
  <cp:lastPrinted>2008-07-08T02:59:37Z</cp:lastPrinted>
  <dcterms:created xsi:type="dcterms:W3CDTF">2008-06-30T11:43:24Z</dcterms:created>
  <dcterms:modified xsi:type="dcterms:W3CDTF">2015-09-01T01:01:50Z</dcterms:modified>
</cp:coreProperties>
</file>